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8" activeTab="16"/>
  </bookViews>
  <sheets>
    <sheet name="خلاصه عملکرد" sheetId="1" r:id="rId1"/>
    <sheet name="تنظیمات" sheetId="17" r:id="rId2"/>
    <sheet name="تکرار غربالگری " sheetId="14" r:id="rId3"/>
    <sheet name="سایر" sheetId="16" r:id="rId4"/>
    <sheet name="غربالگری متابولیک" sheetId="15" r:id="rId5"/>
    <sheet name="ویزیت" sheetId="2" r:id="rId6"/>
    <sheet name="داروخانه" sheetId="3" r:id="rId7"/>
    <sheet name="آزمایشگاه" sheetId="4" r:id="rId8"/>
    <sheet name="بهداشت محیط" sheetId="5" r:id="rId9"/>
    <sheet name="دندانپزشکی" sheetId="6" r:id="rId10"/>
    <sheet name="مامایی" sheetId="7" r:id="rId11"/>
    <sheet name="تزریقات و پانسمان" sheetId="8" r:id="rId12"/>
    <sheet name="رادیولوژی" sheetId="9" r:id="rId13"/>
    <sheet name="طب کار" sheetId="10" r:id="rId14"/>
    <sheet name="غربالگری" sheetId="11" r:id="rId15"/>
    <sheet name="مشاوره ازدواج" sheetId="12" r:id="rId16"/>
    <sheet name="نوار قلب" sheetId="13" r:id="rId17"/>
  </sheets>
  <calcPr calcId="125725"/>
</workbook>
</file>

<file path=xl/calcChain.xml><?xml version="1.0" encoding="utf-8"?>
<calcChain xmlns="http://schemas.openxmlformats.org/spreadsheetml/2006/main">
  <c r="F15" i="1"/>
  <c r="H18"/>
  <c r="L7" i="10" l="1"/>
  <c r="A1" i="13"/>
  <c r="A1" i="12"/>
  <c r="A1" i="11"/>
  <c r="A1" i="10"/>
  <c r="A1" i="9"/>
  <c r="A1" i="8"/>
  <c r="A1" i="7"/>
  <c r="A1" i="6"/>
  <c r="A1" i="5"/>
  <c r="A1" i="4"/>
  <c r="A1" i="3"/>
  <c r="A1" i="2"/>
  <c r="A1" i="15"/>
  <c r="A1" i="16"/>
  <c r="A3" i="13"/>
  <c r="A3" i="12"/>
  <c r="A3" i="11"/>
  <c r="A3" i="10"/>
  <c r="A3" i="9"/>
  <c r="A3" i="8"/>
  <c r="A3" i="7"/>
  <c r="A3" i="6"/>
  <c r="A3" i="5"/>
  <c r="A3" i="4"/>
  <c r="A3" i="3"/>
  <c r="A3" i="2"/>
  <c r="A3" i="15"/>
  <c r="A3" i="16"/>
  <c r="A3" i="14"/>
  <c r="A1"/>
  <c r="A1" i="1"/>
  <c r="A2"/>
  <c r="L36" i="13"/>
  <c r="L35" i="12"/>
  <c r="L35" i="11"/>
  <c r="L36" i="10"/>
  <c r="L11" i="3"/>
  <c r="J19" i="1"/>
  <c r="J17"/>
  <c r="J16"/>
  <c r="J15"/>
  <c r="J14"/>
  <c r="J12"/>
  <c r="J11"/>
  <c r="J10"/>
  <c r="J9"/>
  <c r="J8"/>
  <c r="J7"/>
  <c r="J6"/>
  <c r="I19"/>
  <c r="I17"/>
  <c r="I16"/>
  <c r="I15"/>
  <c r="I14"/>
  <c r="I12"/>
  <c r="I11"/>
  <c r="I10"/>
  <c r="I9"/>
  <c r="I8"/>
  <c r="I7"/>
  <c r="I6"/>
  <c r="C18"/>
  <c r="C17"/>
  <c r="C16"/>
  <c r="C15"/>
  <c r="C14"/>
  <c r="C12"/>
  <c r="C11"/>
  <c r="C10"/>
  <c r="C9"/>
  <c r="C8"/>
  <c r="C7"/>
  <c r="D19"/>
  <c r="D17"/>
  <c r="D16"/>
  <c r="D15"/>
  <c r="D14"/>
  <c r="D12"/>
  <c r="D11"/>
  <c r="D10"/>
  <c r="D9"/>
  <c r="D8"/>
  <c r="D7"/>
  <c r="D6"/>
  <c r="C6"/>
  <c r="J5"/>
  <c r="I5"/>
  <c r="D5"/>
  <c r="C5"/>
  <c r="L34" i="14" l="1"/>
  <c r="E19" i="1" l="1"/>
  <c r="F19"/>
  <c r="N19" s="1"/>
  <c r="G19"/>
  <c r="H19"/>
  <c r="K19"/>
  <c r="L19"/>
  <c r="K37" i="16"/>
  <c r="J37"/>
  <c r="I37"/>
  <c r="H37"/>
  <c r="C19" i="1" s="1"/>
  <c r="G37" i="16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E18" i="1"/>
  <c r="F18"/>
  <c r="G18"/>
  <c r="K18"/>
  <c r="L18"/>
  <c r="M18"/>
  <c r="E17"/>
  <c r="F17"/>
  <c r="N17" s="1"/>
  <c r="G17"/>
  <c r="H17"/>
  <c r="K17"/>
  <c r="L17"/>
  <c r="M17"/>
  <c r="K37" i="14"/>
  <c r="J37"/>
  <c r="I37"/>
  <c r="D18" i="1" s="1"/>
  <c r="H37" i="14"/>
  <c r="G37"/>
  <c r="F37"/>
  <c r="E37"/>
  <c r="D37"/>
  <c r="C37"/>
  <c r="J18" i="1" s="1"/>
  <c r="B37" i="14"/>
  <c r="I18" i="1" s="1"/>
  <c r="M36" i="14"/>
  <c r="L36"/>
  <c r="M35"/>
  <c r="L35"/>
  <c r="M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L37" s="1"/>
  <c r="K37" i="15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E15" i="1"/>
  <c r="G15"/>
  <c r="H15"/>
  <c r="K15"/>
  <c r="L15"/>
  <c r="E16"/>
  <c r="G16"/>
  <c r="H16"/>
  <c r="K16"/>
  <c r="L16"/>
  <c r="M16"/>
  <c r="M15"/>
  <c r="E14"/>
  <c r="F14"/>
  <c r="G14"/>
  <c r="K14"/>
  <c r="L14"/>
  <c r="M14"/>
  <c r="E12"/>
  <c r="F12"/>
  <c r="G12"/>
  <c r="H12"/>
  <c r="K12"/>
  <c r="L12"/>
  <c r="M12"/>
  <c r="E11"/>
  <c r="F11"/>
  <c r="G11"/>
  <c r="H11"/>
  <c r="K11"/>
  <c r="L11"/>
  <c r="E10"/>
  <c r="F10"/>
  <c r="G10"/>
  <c r="H10"/>
  <c r="K10"/>
  <c r="L10"/>
  <c r="E9"/>
  <c r="F9"/>
  <c r="G9"/>
  <c r="H9"/>
  <c r="K9"/>
  <c r="L9"/>
  <c r="M9"/>
  <c r="E8"/>
  <c r="F8"/>
  <c r="G8"/>
  <c r="H8"/>
  <c r="K8"/>
  <c r="L8"/>
  <c r="M8"/>
  <c r="E7"/>
  <c r="F7"/>
  <c r="G7"/>
  <c r="H7"/>
  <c r="K7"/>
  <c r="L7"/>
  <c r="M7"/>
  <c r="E6"/>
  <c r="F6"/>
  <c r="G6"/>
  <c r="H6"/>
  <c r="K6"/>
  <c r="L6"/>
  <c r="M6"/>
  <c r="K37" i="13"/>
  <c r="J37"/>
  <c r="I37"/>
  <c r="H37"/>
  <c r="G37"/>
  <c r="F37"/>
  <c r="E37"/>
  <c r="F16" i="1" s="1"/>
  <c r="D37" i="13"/>
  <c r="C37"/>
  <c r="B37"/>
  <c r="M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12"/>
  <c r="J37"/>
  <c r="I37"/>
  <c r="H37"/>
  <c r="G37"/>
  <c r="F37"/>
  <c r="E37"/>
  <c r="D37"/>
  <c r="C37"/>
  <c r="B37"/>
  <c r="M36"/>
  <c r="L36"/>
  <c r="M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11"/>
  <c r="J37"/>
  <c r="I37"/>
  <c r="H37"/>
  <c r="G37"/>
  <c r="H14" i="1" s="1"/>
  <c r="F37" i="11"/>
  <c r="E37"/>
  <c r="D37"/>
  <c r="C37"/>
  <c r="B37"/>
  <c r="M36"/>
  <c r="L36"/>
  <c r="M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L37" s="1"/>
  <c r="K37" i="10"/>
  <c r="L13" i="1" s="1"/>
  <c r="J37" i="10"/>
  <c r="K13" i="1" s="1"/>
  <c r="I37" i="10"/>
  <c r="D13" i="1" s="1"/>
  <c r="H37" i="10"/>
  <c r="C13" i="1" s="1"/>
  <c r="G37" i="10"/>
  <c r="H13" i="1" s="1"/>
  <c r="F37" i="10"/>
  <c r="G13" i="1" s="1"/>
  <c r="E37" i="10"/>
  <c r="F13" i="1" s="1"/>
  <c r="D37" i="10"/>
  <c r="E13" i="1" s="1"/>
  <c r="C37" i="10"/>
  <c r="J13" i="1" s="1"/>
  <c r="B37" i="10"/>
  <c r="I13" i="1" s="1"/>
  <c r="M13" s="1"/>
  <c r="M36" i="10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M6"/>
  <c r="L6"/>
  <c r="K37" i="9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8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7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6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5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K37" i="4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M37" s="1"/>
  <c r="L6"/>
  <c r="L37" s="1"/>
  <c r="M37" i="3"/>
  <c r="L37"/>
  <c r="K37"/>
  <c r="J37"/>
  <c r="I37"/>
  <c r="H37"/>
  <c r="G37"/>
  <c r="F37"/>
  <c r="E37"/>
  <c r="D37"/>
  <c r="C37"/>
  <c r="B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M10"/>
  <c r="L10"/>
  <c r="M9"/>
  <c r="L9"/>
  <c r="M8"/>
  <c r="L8"/>
  <c r="M7"/>
  <c r="L7"/>
  <c r="M6"/>
  <c r="L6"/>
  <c r="B37" i="2"/>
  <c r="C37"/>
  <c r="D37"/>
  <c r="E5" i="1" s="1"/>
  <c r="E37" i="2"/>
  <c r="F5" i="1" s="1"/>
  <c r="F37" i="2"/>
  <c r="G5" i="1" s="1"/>
  <c r="G37" i="2"/>
  <c r="H5" i="1" s="1"/>
  <c r="H37" i="2"/>
  <c r="I37"/>
  <c r="J37"/>
  <c r="K5" i="1" s="1"/>
  <c r="K37" i="2"/>
  <c r="L5" i="1" s="1"/>
  <c r="L7" i="2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M6"/>
  <c r="L6"/>
  <c r="L37" s="1"/>
  <c r="N18" i="1" l="1"/>
  <c r="L37" i="10"/>
  <c r="M37"/>
  <c r="M19" i="1"/>
  <c r="M11"/>
  <c r="M10"/>
  <c r="M37" i="11"/>
  <c r="C20" i="1"/>
  <c r="M37" i="2"/>
  <c r="M37" i="14"/>
  <c r="N16" i="1"/>
  <c r="L20"/>
  <c r="J20"/>
  <c r="H20"/>
  <c r="F20"/>
  <c r="D20"/>
  <c r="N6"/>
  <c r="N7"/>
  <c r="N8"/>
  <c r="N9"/>
  <c r="N10"/>
  <c r="N11"/>
  <c r="N12"/>
  <c r="N13"/>
  <c r="N14"/>
  <c r="K20"/>
  <c r="I20"/>
  <c r="G20"/>
  <c r="E20"/>
  <c r="N15"/>
  <c r="N5"/>
  <c r="M5"/>
  <c r="M20" l="1"/>
  <c r="N20"/>
</calcChain>
</file>

<file path=xl/sharedStrings.xml><?xml version="1.0" encoding="utf-8"?>
<sst xmlns="http://schemas.openxmlformats.org/spreadsheetml/2006/main" count="357" uniqueCount="36">
  <si>
    <t>ردیف</t>
  </si>
  <si>
    <t>تامین اجتماعی</t>
  </si>
  <si>
    <t>بیمه سلامت</t>
  </si>
  <si>
    <t>بیمه روستایی</t>
  </si>
  <si>
    <t>غیر بیمه</t>
  </si>
  <si>
    <t>سایر موسسات</t>
  </si>
  <si>
    <t>تعداد کل</t>
  </si>
  <si>
    <t>مبلغ</t>
  </si>
  <si>
    <t>توضیحات</t>
  </si>
  <si>
    <t>تعداد</t>
  </si>
  <si>
    <t>جمع کل</t>
  </si>
  <si>
    <t>مراجعین</t>
  </si>
  <si>
    <t>جمع کل مراجعین</t>
  </si>
  <si>
    <t>ویزیت</t>
  </si>
  <si>
    <t>داروخانه</t>
  </si>
  <si>
    <t>آزمایشگاه</t>
  </si>
  <si>
    <t>بهداشت محیط</t>
  </si>
  <si>
    <t>دندانپزشکی</t>
  </si>
  <si>
    <t>مامایی</t>
  </si>
  <si>
    <t>تزریقات و پانسمان</t>
  </si>
  <si>
    <t>رادیولوژی</t>
  </si>
  <si>
    <t>طب کار</t>
  </si>
  <si>
    <t>غربالگری</t>
  </si>
  <si>
    <t xml:space="preserve">نوار قلب </t>
  </si>
  <si>
    <t xml:space="preserve">جمع کل </t>
  </si>
  <si>
    <t>غربالگری متابولیک</t>
  </si>
  <si>
    <t>تکرار غربالگری</t>
  </si>
  <si>
    <t>سایر</t>
  </si>
  <si>
    <t xml:space="preserve">گزارش خلاصه عملکرد واحدهای مرکز بهداشتی درمانی </t>
  </si>
  <si>
    <t xml:space="preserve">مرکز بهداشتی درمانی </t>
  </si>
  <si>
    <t xml:space="preserve">سال </t>
  </si>
  <si>
    <t xml:space="preserve"> ماه</t>
  </si>
  <si>
    <t xml:space="preserve">گزارش مراجعین به واحد </t>
  </si>
  <si>
    <t xml:space="preserve">شبکه خدمات بهداشتی درمانی آموزشی شهرستان مرودشت </t>
  </si>
  <si>
    <t>نوار قلب</t>
  </si>
  <si>
    <t>مشاوره ازدواج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</si>
</sst>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B Koodak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180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rightToLeft="1" view="pageBreakPreview" zoomScaleNormal="100" zoomScaleSheetLayoutView="100" workbookViewId="0">
      <selection activeCell="C13" sqref="C13"/>
    </sheetView>
  </sheetViews>
  <sheetFormatPr defaultRowHeight="22.5"/>
  <cols>
    <col min="1" max="1" width="9" style="6"/>
    <col min="2" max="2" width="13.375" style="6" bestFit="1" customWidth="1"/>
    <col min="3" max="3" width="6.625" style="6" customWidth="1"/>
    <col min="4" max="4" width="11.625" style="6" customWidth="1"/>
    <col min="5" max="5" width="6.625" style="6" customWidth="1"/>
    <col min="6" max="6" width="11.625" style="6" customWidth="1"/>
    <col min="7" max="7" width="6.625" style="6" customWidth="1"/>
    <col min="8" max="8" width="11.625" style="6" customWidth="1"/>
    <col min="9" max="9" width="6.625" style="6" customWidth="1"/>
    <col min="10" max="10" width="11.625" style="6" customWidth="1"/>
    <col min="11" max="11" width="6.625" style="6" customWidth="1"/>
    <col min="12" max="12" width="11.625" style="6" customWidth="1"/>
    <col min="13" max="13" width="6.625" style="6" customWidth="1"/>
    <col min="14" max="14" width="11.625" style="6" customWidth="1"/>
    <col min="15" max="16384" width="9" style="6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16" t="str">
        <f>CONCATENATE(تنظیمات!A2," ",تنظیمات!D8," ",تنظیمات!B7," ",تنظیمات!B8," ",تنظیمات!C7," ",تنظیمات!C8)</f>
        <v xml:space="preserve">گزارش خلاصه عملکرد واحدهای مرکز بهداشتی درمانی    ماه  سال  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>
      <c r="A3" s="17" t="s">
        <v>0</v>
      </c>
      <c r="B3" s="17" t="s">
        <v>11</v>
      </c>
      <c r="C3" s="13" t="s">
        <v>4</v>
      </c>
      <c r="D3" s="14"/>
      <c r="E3" s="13" t="s">
        <v>2</v>
      </c>
      <c r="F3" s="14"/>
      <c r="G3" s="13" t="s">
        <v>3</v>
      </c>
      <c r="H3" s="14"/>
      <c r="I3" s="13" t="s">
        <v>1</v>
      </c>
      <c r="J3" s="14"/>
      <c r="K3" s="13" t="s">
        <v>5</v>
      </c>
      <c r="L3" s="14"/>
      <c r="M3" s="13" t="s">
        <v>12</v>
      </c>
      <c r="N3" s="14"/>
    </row>
    <row r="4" spans="1:14">
      <c r="A4" s="18"/>
      <c r="B4" s="18"/>
      <c r="C4" s="3" t="s">
        <v>9</v>
      </c>
      <c r="D4" s="4" t="s">
        <v>7</v>
      </c>
      <c r="E4" s="3" t="s">
        <v>9</v>
      </c>
      <c r="F4" s="4" t="s">
        <v>7</v>
      </c>
      <c r="G4" s="3" t="s">
        <v>9</v>
      </c>
      <c r="H4" s="4" t="s">
        <v>7</v>
      </c>
      <c r="I4" s="3" t="s">
        <v>9</v>
      </c>
      <c r="J4" s="4" t="s">
        <v>7</v>
      </c>
      <c r="K4" s="3" t="s">
        <v>9</v>
      </c>
      <c r="L4" s="4" t="s">
        <v>7</v>
      </c>
      <c r="M4" s="3" t="s">
        <v>9</v>
      </c>
      <c r="N4" s="4" t="s">
        <v>7</v>
      </c>
    </row>
    <row r="5" spans="1:14">
      <c r="A5" s="4">
        <v>1</v>
      </c>
      <c r="B5" s="4" t="s">
        <v>13</v>
      </c>
      <c r="C5" s="4">
        <f>ویزیت!H37</f>
        <v>0</v>
      </c>
      <c r="D5" s="4">
        <f>ویزیت!I37</f>
        <v>0</v>
      </c>
      <c r="E5" s="4">
        <f>ویزیت!D37</f>
        <v>0</v>
      </c>
      <c r="F5" s="4">
        <f>ویزیت!E37</f>
        <v>0</v>
      </c>
      <c r="G5" s="4">
        <f>ویزیت!F37</f>
        <v>0</v>
      </c>
      <c r="H5" s="4">
        <f>ویزیت!G37</f>
        <v>0</v>
      </c>
      <c r="I5" s="4">
        <f>ویزیت!B37</f>
        <v>0</v>
      </c>
      <c r="J5" s="4">
        <f>ویزیت!C37</f>
        <v>0</v>
      </c>
      <c r="K5" s="4">
        <f>ویزیت!J37</f>
        <v>0</v>
      </c>
      <c r="L5" s="4">
        <f>ویزیت!K37</f>
        <v>0</v>
      </c>
      <c r="M5" s="4">
        <f>C5+E5+G5+I5+K5</f>
        <v>0</v>
      </c>
      <c r="N5" s="4">
        <f>D5+F5+H5+J5+L5</f>
        <v>0</v>
      </c>
    </row>
    <row r="6" spans="1:14">
      <c r="A6" s="4">
        <v>2</v>
      </c>
      <c r="B6" s="4" t="s">
        <v>14</v>
      </c>
      <c r="C6" s="4">
        <f>داروخانه!H37</f>
        <v>0</v>
      </c>
      <c r="D6" s="4">
        <f>داروخانه!I37</f>
        <v>0</v>
      </c>
      <c r="E6" s="4">
        <f>داروخانه!D37</f>
        <v>0</v>
      </c>
      <c r="F6" s="4">
        <f>داروخانه!E37</f>
        <v>0</v>
      </c>
      <c r="G6" s="4">
        <f>داروخانه!F37</f>
        <v>0</v>
      </c>
      <c r="H6" s="4">
        <f>داروخانه!G37</f>
        <v>0</v>
      </c>
      <c r="I6" s="4">
        <f>داروخانه!B37</f>
        <v>0</v>
      </c>
      <c r="J6" s="4">
        <f>داروخانه!C37</f>
        <v>0</v>
      </c>
      <c r="K6" s="4">
        <f>داروخانه!J37</f>
        <v>0</v>
      </c>
      <c r="L6" s="4">
        <f>داروخانه!K37</f>
        <v>0</v>
      </c>
      <c r="M6" s="4">
        <f t="shared" ref="M6:M16" si="0">C6+E6+G6+I6+K6</f>
        <v>0</v>
      </c>
      <c r="N6" s="4">
        <f t="shared" ref="N6:N16" si="1">D6+F6+H6+J6+L6</f>
        <v>0</v>
      </c>
    </row>
    <row r="7" spans="1:14">
      <c r="A7" s="4">
        <v>3</v>
      </c>
      <c r="B7" s="4" t="s">
        <v>15</v>
      </c>
      <c r="C7" s="4">
        <f>آزمایشگاه!H37</f>
        <v>0</v>
      </c>
      <c r="D7" s="4">
        <f>آزمایشگاه!I37</f>
        <v>0</v>
      </c>
      <c r="E7" s="4">
        <f>آزمایشگاه!D37</f>
        <v>0</v>
      </c>
      <c r="F7" s="4">
        <f>آزمایشگاه!E37</f>
        <v>0</v>
      </c>
      <c r="G7" s="4">
        <f>آزمایشگاه!F37</f>
        <v>0</v>
      </c>
      <c r="H7" s="4">
        <f>آزمایشگاه!G37</f>
        <v>0</v>
      </c>
      <c r="I7" s="4">
        <f>آزمایشگاه!B37</f>
        <v>0</v>
      </c>
      <c r="J7" s="4">
        <f>آزمایشگاه!C37</f>
        <v>0</v>
      </c>
      <c r="K7" s="4">
        <f>آزمایشگاه!J37</f>
        <v>0</v>
      </c>
      <c r="L7" s="4">
        <f>آزمایشگاه!K37</f>
        <v>0</v>
      </c>
      <c r="M7" s="4">
        <f t="shared" si="0"/>
        <v>0</v>
      </c>
      <c r="N7" s="4">
        <f t="shared" si="1"/>
        <v>0</v>
      </c>
    </row>
    <row r="8" spans="1:14">
      <c r="A8" s="4">
        <v>4</v>
      </c>
      <c r="B8" s="4" t="s">
        <v>16</v>
      </c>
      <c r="C8" s="4">
        <f>'بهداشت محیط'!H37</f>
        <v>0</v>
      </c>
      <c r="D8" s="4">
        <f>'بهداشت محیط'!I37</f>
        <v>0</v>
      </c>
      <c r="E8" s="4">
        <f>'بهداشت محیط'!D37</f>
        <v>0</v>
      </c>
      <c r="F8" s="4">
        <f>'بهداشت محیط'!E37</f>
        <v>0</v>
      </c>
      <c r="G8" s="4">
        <f>'بهداشت محیط'!F37</f>
        <v>0</v>
      </c>
      <c r="H8" s="4">
        <f>'بهداشت محیط'!G37</f>
        <v>0</v>
      </c>
      <c r="I8" s="4">
        <f>'بهداشت محیط'!B37</f>
        <v>0</v>
      </c>
      <c r="J8" s="4">
        <f>'بهداشت محیط'!C37</f>
        <v>0</v>
      </c>
      <c r="K8" s="4">
        <f>'بهداشت محیط'!J37</f>
        <v>0</v>
      </c>
      <c r="L8" s="4">
        <f>'بهداشت محیط'!K37</f>
        <v>0</v>
      </c>
      <c r="M8" s="4">
        <f t="shared" si="0"/>
        <v>0</v>
      </c>
      <c r="N8" s="4">
        <f t="shared" si="1"/>
        <v>0</v>
      </c>
    </row>
    <row r="9" spans="1:14">
      <c r="A9" s="4">
        <v>5</v>
      </c>
      <c r="B9" s="4" t="s">
        <v>17</v>
      </c>
      <c r="C9" s="4">
        <f>دندانپزشکی!H37</f>
        <v>0</v>
      </c>
      <c r="D9" s="4">
        <f>دندانپزشکی!I37</f>
        <v>0</v>
      </c>
      <c r="E9" s="4">
        <f>دندانپزشکی!D37</f>
        <v>0</v>
      </c>
      <c r="F9" s="4">
        <f>دندانپزشکی!E37</f>
        <v>0</v>
      </c>
      <c r="G9" s="4">
        <f>دندانپزشکی!F37</f>
        <v>0</v>
      </c>
      <c r="H9" s="4">
        <f>دندانپزشکی!G37</f>
        <v>0</v>
      </c>
      <c r="I9" s="4">
        <f>دندانپزشکی!B37</f>
        <v>0</v>
      </c>
      <c r="J9" s="4">
        <f>دندانپزشکی!C37</f>
        <v>0</v>
      </c>
      <c r="K9" s="4">
        <f>دندانپزشکی!J37</f>
        <v>0</v>
      </c>
      <c r="L9" s="4">
        <f>دندانپزشکی!K37</f>
        <v>0</v>
      </c>
      <c r="M9" s="4">
        <f t="shared" si="0"/>
        <v>0</v>
      </c>
      <c r="N9" s="4">
        <f t="shared" si="1"/>
        <v>0</v>
      </c>
    </row>
    <row r="10" spans="1:14">
      <c r="A10" s="4">
        <v>6</v>
      </c>
      <c r="B10" s="4" t="s">
        <v>18</v>
      </c>
      <c r="C10" s="4">
        <f>مامایی!H37</f>
        <v>0</v>
      </c>
      <c r="D10" s="4">
        <f>مامایی!I37</f>
        <v>0</v>
      </c>
      <c r="E10" s="4">
        <f>مامایی!D37</f>
        <v>0</v>
      </c>
      <c r="F10" s="4">
        <f>مامایی!E37</f>
        <v>0</v>
      </c>
      <c r="G10" s="4">
        <f>مامایی!F37</f>
        <v>0</v>
      </c>
      <c r="H10" s="4">
        <f>مامایی!G37</f>
        <v>0</v>
      </c>
      <c r="I10" s="4">
        <f>مامایی!B37</f>
        <v>0</v>
      </c>
      <c r="J10" s="4">
        <f>مامایی!C37</f>
        <v>0</v>
      </c>
      <c r="K10" s="4">
        <f>مامایی!J37</f>
        <v>0</v>
      </c>
      <c r="L10" s="4">
        <f>مامایی!K37</f>
        <v>0</v>
      </c>
      <c r="M10" s="4">
        <f t="shared" si="0"/>
        <v>0</v>
      </c>
      <c r="N10" s="4">
        <f t="shared" si="1"/>
        <v>0</v>
      </c>
    </row>
    <row r="11" spans="1:14">
      <c r="A11" s="4">
        <v>7</v>
      </c>
      <c r="B11" s="4" t="s">
        <v>19</v>
      </c>
      <c r="C11" s="4">
        <f>'تزریقات و پانسمان'!H37</f>
        <v>0</v>
      </c>
      <c r="D11" s="4">
        <f>'تزریقات و پانسمان'!I37</f>
        <v>0</v>
      </c>
      <c r="E11" s="4">
        <f>'تزریقات و پانسمان'!D37</f>
        <v>0</v>
      </c>
      <c r="F11" s="4">
        <f>'تزریقات و پانسمان'!E37</f>
        <v>0</v>
      </c>
      <c r="G11" s="4">
        <f>'تزریقات و پانسمان'!F37</f>
        <v>0</v>
      </c>
      <c r="H11" s="4">
        <f>'تزریقات و پانسمان'!G37</f>
        <v>0</v>
      </c>
      <c r="I11" s="4">
        <f>'تزریقات و پانسمان'!B37</f>
        <v>0</v>
      </c>
      <c r="J11" s="4">
        <f>'تزریقات و پانسمان'!C37</f>
        <v>0</v>
      </c>
      <c r="K11" s="4">
        <f>'تزریقات و پانسمان'!J37</f>
        <v>0</v>
      </c>
      <c r="L11" s="4">
        <f>'تزریقات و پانسمان'!K37</f>
        <v>0</v>
      </c>
      <c r="M11" s="4">
        <f t="shared" si="0"/>
        <v>0</v>
      </c>
      <c r="N11" s="4">
        <f t="shared" si="1"/>
        <v>0</v>
      </c>
    </row>
    <row r="12" spans="1:14">
      <c r="A12" s="4">
        <v>8</v>
      </c>
      <c r="B12" s="4" t="s">
        <v>20</v>
      </c>
      <c r="C12" s="4">
        <f>رادیولوژی!H37</f>
        <v>0</v>
      </c>
      <c r="D12" s="4">
        <f>رادیولوژی!I37</f>
        <v>0</v>
      </c>
      <c r="E12" s="4">
        <f>رادیولوژی!D37</f>
        <v>0</v>
      </c>
      <c r="F12" s="4">
        <f>رادیولوژی!E37</f>
        <v>0</v>
      </c>
      <c r="G12" s="4">
        <f>رادیولوژی!F37</f>
        <v>0</v>
      </c>
      <c r="H12" s="4">
        <f>رادیولوژی!G37</f>
        <v>0</v>
      </c>
      <c r="I12" s="4">
        <f>رادیولوژی!B37</f>
        <v>0</v>
      </c>
      <c r="J12" s="4">
        <f>رادیولوژی!C37</f>
        <v>0</v>
      </c>
      <c r="K12" s="4">
        <f>رادیولوژی!J37</f>
        <v>0</v>
      </c>
      <c r="L12" s="4">
        <f>رادیولوژی!K37</f>
        <v>0</v>
      </c>
      <c r="M12" s="4">
        <f t="shared" si="0"/>
        <v>0</v>
      </c>
      <c r="N12" s="4">
        <f t="shared" si="1"/>
        <v>0</v>
      </c>
    </row>
    <row r="13" spans="1:14">
      <c r="A13" s="4">
        <v>9</v>
      </c>
      <c r="B13" s="4" t="s">
        <v>21</v>
      </c>
      <c r="C13" s="4">
        <f>'طب کار'!H37</f>
        <v>0</v>
      </c>
      <c r="D13" s="4">
        <f>'طب کار'!I37</f>
        <v>0</v>
      </c>
      <c r="E13" s="4">
        <f>'طب کار'!D37</f>
        <v>0</v>
      </c>
      <c r="F13" s="4">
        <f>'طب کار'!E37</f>
        <v>0</v>
      </c>
      <c r="G13" s="4">
        <f>'طب کار'!F37</f>
        <v>0</v>
      </c>
      <c r="H13" s="4">
        <f>'طب کار'!G37</f>
        <v>0</v>
      </c>
      <c r="I13" s="4">
        <f>'طب کار'!B37</f>
        <v>0</v>
      </c>
      <c r="J13" s="4">
        <f>'طب کار'!C37</f>
        <v>0</v>
      </c>
      <c r="K13" s="4">
        <f>'طب کار'!J37</f>
        <v>0</v>
      </c>
      <c r="L13" s="4">
        <f>'طب کار'!K37</f>
        <v>0</v>
      </c>
      <c r="M13" s="4">
        <f t="shared" si="0"/>
        <v>0</v>
      </c>
      <c r="N13" s="4">
        <f t="shared" si="1"/>
        <v>0</v>
      </c>
    </row>
    <row r="14" spans="1:14">
      <c r="A14" s="4">
        <v>10</v>
      </c>
      <c r="B14" s="4" t="s">
        <v>22</v>
      </c>
      <c r="C14" s="4">
        <f>غربالگری!H37</f>
        <v>0</v>
      </c>
      <c r="D14" s="4">
        <f>غربالگری!I37</f>
        <v>0</v>
      </c>
      <c r="E14" s="4">
        <f>غربالگری!D37</f>
        <v>0</v>
      </c>
      <c r="F14" s="4">
        <f>غربالگری!E37</f>
        <v>0</v>
      </c>
      <c r="G14" s="4">
        <f>غربالگری!F37</f>
        <v>0</v>
      </c>
      <c r="H14" s="4">
        <f>غربالگری!G37</f>
        <v>0</v>
      </c>
      <c r="I14" s="4">
        <f>غربالگری!B37</f>
        <v>0</v>
      </c>
      <c r="J14" s="4">
        <f>غربالگری!C37</f>
        <v>0</v>
      </c>
      <c r="K14" s="4">
        <f>غربالگری!J37</f>
        <v>0</v>
      </c>
      <c r="L14" s="4">
        <f>غربالگری!K37</f>
        <v>0</v>
      </c>
      <c r="M14" s="4">
        <f t="shared" si="0"/>
        <v>0</v>
      </c>
      <c r="N14" s="4">
        <f t="shared" si="1"/>
        <v>0</v>
      </c>
    </row>
    <row r="15" spans="1:14">
      <c r="A15" s="4">
        <v>11</v>
      </c>
      <c r="B15" s="4" t="s">
        <v>35</v>
      </c>
      <c r="C15" s="4">
        <f>'مشاوره ازدواج'!H37</f>
        <v>0</v>
      </c>
      <c r="D15" s="4">
        <f>'مشاوره ازدواج'!I37</f>
        <v>0</v>
      </c>
      <c r="E15" s="4">
        <f>'مشاوره ازدواج'!D37</f>
        <v>0</v>
      </c>
      <c r="F15" s="4">
        <f>'مشاوره ازدواج'!E37</f>
        <v>0</v>
      </c>
      <c r="G15" s="4">
        <f>'مشاوره ازدواج'!F37</f>
        <v>0</v>
      </c>
      <c r="H15" s="4">
        <f>'مشاوره ازدواج'!G37</f>
        <v>0</v>
      </c>
      <c r="I15" s="4">
        <f>'مشاوره ازدواج'!B37</f>
        <v>0</v>
      </c>
      <c r="J15" s="4">
        <f>'مشاوره ازدواج'!C37</f>
        <v>0</v>
      </c>
      <c r="K15" s="4">
        <f>'مشاوره ازدواج'!J37</f>
        <v>0</v>
      </c>
      <c r="L15" s="4">
        <f>'مشاوره ازدواج'!K37</f>
        <v>0</v>
      </c>
      <c r="M15" s="4">
        <f t="shared" si="0"/>
        <v>0</v>
      </c>
      <c r="N15" s="4">
        <f t="shared" si="1"/>
        <v>0</v>
      </c>
    </row>
    <row r="16" spans="1:14">
      <c r="A16" s="4">
        <v>12</v>
      </c>
      <c r="B16" s="4" t="s">
        <v>23</v>
      </c>
      <c r="C16" s="4">
        <f>'نوار قلب'!H37</f>
        <v>0</v>
      </c>
      <c r="D16" s="4">
        <f>'نوار قلب'!I37</f>
        <v>0</v>
      </c>
      <c r="E16" s="4">
        <f>'نوار قلب'!D37</f>
        <v>0</v>
      </c>
      <c r="F16" s="4">
        <f>'نوار قلب'!E37</f>
        <v>0</v>
      </c>
      <c r="G16" s="4">
        <f>'نوار قلب'!F37</f>
        <v>0</v>
      </c>
      <c r="H16" s="4">
        <f>'نوار قلب'!G37</f>
        <v>0</v>
      </c>
      <c r="I16" s="4">
        <f>'نوار قلب'!B37</f>
        <v>0</v>
      </c>
      <c r="J16" s="4">
        <f>'نوار قلب'!C37</f>
        <v>0</v>
      </c>
      <c r="K16" s="4">
        <f>'نوار قلب'!J37</f>
        <v>0</v>
      </c>
      <c r="L16" s="4">
        <f>'نوار قلب'!K37</f>
        <v>0</v>
      </c>
      <c r="M16" s="4">
        <f t="shared" si="0"/>
        <v>0</v>
      </c>
      <c r="N16" s="4">
        <f t="shared" si="1"/>
        <v>0</v>
      </c>
    </row>
    <row r="17" spans="1:14">
      <c r="A17" s="4">
        <v>13</v>
      </c>
      <c r="B17" s="4" t="s">
        <v>25</v>
      </c>
      <c r="C17" s="4">
        <f>'غربالگری متابولیک'!H37</f>
        <v>0</v>
      </c>
      <c r="D17" s="4">
        <f>'غربالگری متابولیک'!I37</f>
        <v>0</v>
      </c>
      <c r="E17" s="4">
        <f>'غربالگری متابولیک'!D37</f>
        <v>0</v>
      </c>
      <c r="F17" s="4">
        <f>'غربالگری متابولیک'!E37</f>
        <v>0</v>
      </c>
      <c r="G17" s="4">
        <f>'غربالگری متابولیک'!F37</f>
        <v>0</v>
      </c>
      <c r="H17" s="4">
        <f>'غربالگری متابولیک'!G37</f>
        <v>0</v>
      </c>
      <c r="I17" s="4">
        <f>'غربالگری متابولیک'!B37</f>
        <v>0</v>
      </c>
      <c r="J17" s="4">
        <f>'غربالگری متابولیک'!C37</f>
        <v>0</v>
      </c>
      <c r="K17" s="4">
        <f>'غربالگری متابولیک'!J37</f>
        <v>0</v>
      </c>
      <c r="L17" s="4">
        <f>'غربالگری متابولیک'!K37</f>
        <v>0</v>
      </c>
      <c r="M17" s="4">
        <f t="shared" ref="M17:M18" si="2">C17+E17+G17+I17+K17</f>
        <v>0</v>
      </c>
      <c r="N17" s="4">
        <f t="shared" ref="N17:N18" si="3">D17+F17+H17+J17+L17</f>
        <v>0</v>
      </c>
    </row>
    <row r="18" spans="1:14">
      <c r="A18" s="4">
        <v>14</v>
      </c>
      <c r="B18" s="4" t="s">
        <v>26</v>
      </c>
      <c r="C18" s="4">
        <f>'تکرار غربالگری '!H37</f>
        <v>0</v>
      </c>
      <c r="D18" s="4">
        <f>'تکرار غربالگری '!I37</f>
        <v>0</v>
      </c>
      <c r="E18" s="4">
        <f>'تکرار غربالگری '!D37</f>
        <v>0</v>
      </c>
      <c r="F18" s="4">
        <f>'تکرار غربالگری '!E37</f>
        <v>0</v>
      </c>
      <c r="G18" s="4">
        <f>'تکرار غربالگری '!F37</f>
        <v>0</v>
      </c>
      <c r="H18" s="4">
        <f>'تکرار غربالگری '!G37</f>
        <v>0</v>
      </c>
      <c r="I18" s="4">
        <f>'تکرار غربالگری '!B37</f>
        <v>0</v>
      </c>
      <c r="J18" s="4">
        <f>'تکرار غربالگری '!C37</f>
        <v>0</v>
      </c>
      <c r="K18" s="4">
        <f>'تکرار غربالگری '!J37</f>
        <v>0</v>
      </c>
      <c r="L18" s="4">
        <f>'تکرار غربالگری '!K37</f>
        <v>0</v>
      </c>
      <c r="M18" s="4">
        <f t="shared" si="2"/>
        <v>0</v>
      </c>
      <c r="N18" s="4">
        <f t="shared" si="3"/>
        <v>0</v>
      </c>
    </row>
    <row r="19" spans="1:14">
      <c r="A19" s="4">
        <v>15</v>
      </c>
      <c r="B19" s="4" t="s">
        <v>27</v>
      </c>
      <c r="C19" s="4">
        <f>سایر!H37</f>
        <v>0</v>
      </c>
      <c r="D19" s="4">
        <f>سایر!I37</f>
        <v>0</v>
      </c>
      <c r="E19" s="4">
        <f>سایر!D37</f>
        <v>0</v>
      </c>
      <c r="F19" s="4">
        <f>سایر!E37</f>
        <v>0</v>
      </c>
      <c r="G19" s="4">
        <f>سایر!F37</f>
        <v>0</v>
      </c>
      <c r="H19" s="4">
        <f>سایر!G37</f>
        <v>0</v>
      </c>
      <c r="I19" s="4">
        <f>سایر!B37</f>
        <v>0</v>
      </c>
      <c r="J19" s="4">
        <f>سایر!C37</f>
        <v>0</v>
      </c>
      <c r="K19" s="4">
        <f>سایر!J37</f>
        <v>0</v>
      </c>
      <c r="L19" s="4">
        <f>سایر!K37</f>
        <v>0</v>
      </c>
      <c r="M19" s="4">
        <f t="shared" ref="M19" si="4">C19+E19+G19+I19+K19</f>
        <v>0</v>
      </c>
      <c r="N19" s="4">
        <f t="shared" ref="N19" si="5">D19+F19+H19+J19+L19</f>
        <v>0</v>
      </c>
    </row>
    <row r="20" spans="1:14">
      <c r="A20" s="13" t="s">
        <v>24</v>
      </c>
      <c r="B20" s="14"/>
      <c r="C20" s="4">
        <f t="shared" ref="C20:N20" si="6">SUM(C5:C19)</f>
        <v>0</v>
      </c>
      <c r="D20" s="4">
        <f t="shared" si="6"/>
        <v>0</v>
      </c>
      <c r="E20" s="4">
        <f t="shared" si="6"/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</row>
  </sheetData>
  <sheetProtection algorithmName="SHA-512" hashValue="mZ25/mhXFblNRKafdofH1vTudM1OooTMOBA1jjPhCPpuLmbXyUrTIswlZO+c8Pe+GGyZX+lXH0DRPAaKWNRjnA==" saltValue="abBwcEdw7iZWODWfh7r1LA==" spinCount="100000" sheet="1" objects="1" scenarios="1"/>
  <mergeCells count="11">
    <mergeCell ref="K3:L3"/>
    <mergeCell ref="M3:N3"/>
    <mergeCell ref="A20:B20"/>
    <mergeCell ref="A1:N1"/>
    <mergeCell ref="A2:N2"/>
    <mergeCell ref="A3:A4"/>
    <mergeCell ref="B3:B4"/>
    <mergeCell ref="C3:D3"/>
    <mergeCell ref="E3:F3"/>
    <mergeCell ref="G3:H3"/>
    <mergeCell ref="I3:J3"/>
  </mergeCells>
  <printOptions gridLines="1"/>
  <pageMargins left="0.31496062992125984" right="0.31496062992125984" top="0.74803149606299213" bottom="0.35433070866141736" header="0.31496062992125984" footer="0.31496062992125984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H35" sqref="H35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دندانپزشکی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/vKqkMxa5jTOegy1r0L4MTtSN4KwrI1yC+3kK2dMOMu3Myh/fwBPUodUEUPQpYCUsNkxRT04dossruS3RxjrOA==" saltValue="a8aT6GjEmnO5dqnY2nsej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9" zoomScaleNormal="100" zoomScaleSheetLayoutView="100" workbookViewId="0">
      <selection activeCell="I35" sqref="I35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مامایی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Pwoas78wK4EEa/pOF8NZ3mhr0JNPSgKmmQ1lGTLf/bodFNKQt25jDeOkAmw7SLnUlLbmXh3v36bmtP6nuQdReg==" saltValue="nimzb6gmeHnb1ZIt5KxWp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9" zoomScaleNormal="100" zoomScaleSheetLayoutView="100" workbookViewId="0">
      <selection activeCell="H33" sqref="H33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2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تزریقات و پانسمان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Wm9/cH67aJsoRhyMa97aAT9A8228rLdwm/jItdi35W2vBYu8DK7VDAgY3Rp6c+btPhv892Xf6ihp4cCbnrGOPQ==" saltValue="FwqHKch3uvpK7/xEweoX2Q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9" zoomScaleNormal="100" zoomScaleSheetLayoutView="100" workbookViewId="0">
      <selection activeCell="I34" sqref="I34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رادیولوژی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rB7fh4Ty1JnjWhh7FOkqVioBHzVq4/ZBwr5g99UlQqaYK/isD2kF33qSuag3TDt7eBLZ/DTLLGk7icw4iW+/Rw==" saltValue="feY6H/t2ZrR74P+yqHKUvA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8" zoomScaleNormal="100" zoomScaleSheetLayoutView="100" workbookViewId="0">
      <selection activeCell="G36" sqref="G36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طب کار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>B7+D7+F7+H7+J7</f>
        <v>0</v>
      </c>
      <c r="M7" s="5">
        <f t="shared" ref="L7:M36" si="0">C7+E7+G7+I7+K7</f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>B36+D36+F36+H36+J36</f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GbcVjB1SO/q/J7Ka4brzMIjWfWqQn/JJaGhaDWn2PoNcsHldZJwpHddmQ3n5hp+yKuTEJ4DBI/fHwbRJID4sRg==" saltValue="L1Y6fMI+duFXxXl6NeAla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9" zoomScaleNormal="100" zoomScaleSheetLayoutView="100" workbookViewId="0">
      <selection activeCell="I34" sqref="I34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1" customFormat="1" hidden="1">
      <c r="A2" s="11" t="s">
        <v>22</v>
      </c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غربالگری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>B35+D35+F35+H35+J35</f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0k4pRNiAmYS3c61zhHnX6zXkb7U9erbIFnLEmNZ3irHlCNZR+eH22be1Qe95nS8HFS2Z5DLyU8rreS42BiHqJw==" saltValue="6hP4RkN38jPuCsG7khk0TA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topLeftCell="A29" zoomScaleNormal="100" zoomScaleSheetLayoutView="100" workbookViewId="0">
      <selection activeCell="H33" sqref="H33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1" customFormat="1" hidden="1">
      <c r="A2" s="11" t="s">
        <v>35</v>
      </c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مشاوره ازدواج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>B35+D35+F35+H35+J35</f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9j7wlhKlB2F+9jq4RWG8wlidbMIBR2oZfgJx7upVG3HyLDEByXHovlhLdz6Kxph33aEWzmXpJGLL0sVY9Y2F0Q==" saltValue="ZtFbXoAcL/2YnVd5OkiZ6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37"/>
  <sheetViews>
    <sheetView rightToLeft="1" tabSelected="1" view="pageBreakPreview" zoomScaleNormal="100" zoomScaleSheetLayoutView="100" workbookViewId="0">
      <selection activeCell="H8" sqref="H8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نوار قلب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>B36+D36+F36+H36+J36</f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EhxNergHLyjce02VMO5sqrswNlzeKwuE/KVssCLL5kPzP9X4Z6fnqCN4saPGoA3r2kq5jXMFLeAbRC69WSmU8A==" saltValue="W+dlN1QG7Xp7koRo1TK2hA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rightToLeft="1" workbookViewId="0">
      <selection activeCell="D8" sqref="D8"/>
    </sheetView>
  </sheetViews>
  <sheetFormatPr defaultRowHeight="22.5"/>
  <cols>
    <col min="1" max="1" width="52.875" style="10" bestFit="1" customWidth="1"/>
    <col min="2" max="4" width="15.625" style="10" customWidth="1"/>
    <col min="5" max="16384" width="9" style="10"/>
  </cols>
  <sheetData>
    <row r="1" spans="1:14">
      <c r="A1" s="8" t="s">
        <v>33</v>
      </c>
      <c r="B1" s="8"/>
      <c r="C1" s="8"/>
      <c r="D1" s="8"/>
    </row>
    <row r="2" spans="1:14">
      <c r="A2" s="8" t="s">
        <v>28</v>
      </c>
      <c r="B2" s="8"/>
      <c r="C2" s="8"/>
      <c r="D2" s="8"/>
    </row>
    <row r="3" spans="1:14">
      <c r="A3" s="9" t="s">
        <v>32</v>
      </c>
      <c r="B3" s="9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</row>
    <row r="5" spans="1:14">
      <c r="A5" s="8"/>
      <c r="B5" s="8"/>
      <c r="C5" s="8"/>
      <c r="D5" s="8"/>
    </row>
    <row r="6" spans="1:14">
      <c r="A6" s="8"/>
      <c r="B6" s="8"/>
      <c r="C6" s="8"/>
      <c r="D6" s="8"/>
    </row>
    <row r="7" spans="1:14">
      <c r="A7" s="8"/>
      <c r="B7" s="8" t="s">
        <v>31</v>
      </c>
      <c r="C7" s="8" t="s">
        <v>30</v>
      </c>
      <c r="D7" s="8" t="s">
        <v>29</v>
      </c>
    </row>
  </sheetData>
  <sheetProtection algorithmName="SHA-512" hashValue="b96wNKdsTCPJ5xgTCSxN53V2hAIhsr+6jA1tiDn7lGZbr53QQUjehBfBzQiOAF7YibWRLOy1NKTvUc6vTbVpdg==" saltValue="Ofa6lvForA+uGvPEuYqBg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"/>
  <sheetViews>
    <sheetView showGridLines="0" showRowColHeaders="0" rightToLeft="1" view="pageBreakPreview" zoomScale="115" zoomScaleNormal="100" zoomScaleSheetLayoutView="115" workbookViewId="0">
      <selection activeCell="D7" sqref="D7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",'تکرار غربالگری '!A2," ",تنظیمات!D7," ",تنظیمات!D8," ",تنظیمات!B7," ",تنظیمات!B8," ",تنظیمات!C7," ",تنظیمات!C8)</f>
        <v xml:space="preserve">گزارش مراجعین به واحد  تکرار غربالگری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>B34+D34+F34+H34+J34</f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4"/>
    </row>
  </sheetData>
  <sheetProtection algorithmName="SHA-512" hashValue="29S0IPMcSz507LHfW06jBHlWfGBGVG8KRCLEjcWc03UR9dkgMZEuJFT5clzvDaqmVgTYXDQ3g9ibHCDJxAKNpw==" saltValue="8K17c+2xx/MHl6enWVBThA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H9" sqref="H9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سایر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Q1f4HyymIZ02rqwIG30wVNnEvKxmIpeM/39IdLkdNdBlgBRg73/Aqldp/ymV3X/DwSs05w03RI+XpIyfOHz+sw==" saltValue="5ENZQqXRQyhfAjfokt291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11811023622047245" right="0.11811023622047245" top="0.35433070866141736" bottom="0.35433070866141736" header="0.31496062992125984" footer="0.31496062992125984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A3" sqref="A3:N3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غربالگری متابولیک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z6VujgqAtBLEwJipjuD7Ebg/j5GdmaDffu3emexJw1Gs8QpDTmV+Shuets+3soQMNjwYqxJAJuBDdUEC0FfUwg==" saltValue="EVaKCLT+OKLVcxx3uU+feQ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E41" sqref="E41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ویزیت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L36" si="0">B7+D7+F7+H7+J7</f>
        <v>0</v>
      </c>
      <c r="M7" s="5">
        <f t="shared" ref="M7:M36" si="1">C7+E7+G7+I7+K7</f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1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1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1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1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1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1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1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1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1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1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1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1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1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1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1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1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1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1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1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1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1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1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1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1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1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1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1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1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1"/>
        <v>0</v>
      </c>
      <c r="N36" s="2"/>
    </row>
    <row r="37" spans="1:14">
      <c r="A37" s="4" t="s">
        <v>10</v>
      </c>
      <c r="B37" s="4">
        <f t="shared" ref="B37:K37" si="2">SUM(B6:B36)</f>
        <v>0</v>
      </c>
      <c r="C37" s="4">
        <f t="shared" si="2"/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VY6iFpEJuU/sAWBzVkOms2q6AY9IjhUcAIvs6Ma6phBYI2YLLq7IAnUvae7fRWx2e/fMSFUusS31Br0Iy5Q0aQ==" saltValue="IaEZrt23YwCdQtVbfpk4MA==" spinCount="100000" sheet="1" objects="1" scenarios="1"/>
  <mergeCells count="11">
    <mergeCell ref="L4:L5"/>
    <mergeCell ref="M4:M5"/>
    <mergeCell ref="N4:N5"/>
    <mergeCell ref="A3:N3"/>
    <mergeCell ref="A1:N1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I34" sqref="I34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داروخانه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>B11+D11+F11+H11+J11</f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Dgu2zNL24yJ+BXzGhOnD/KpRNGkjm7S5nbucXi+xI19ZpR7KMR9MCa2U1FREnvNd0D2ADSFFrDzR1ht3fxKd+A==" saltValue="JYPdIRf6XuKyxTdcjd3HGA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G35" sqref="G35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آزمایشگاه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uy4IUpcmYIcSDo+kELCk3pmQDrlO9fxd+8e/tn3ZefP6X2rUKWRMeu3ygW8ZNPcWIyuJYybWBoV3WRrZbhpFMA==" saltValue="OJo4y8i5wznuuzA6HtzcQ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7"/>
  <sheetViews>
    <sheetView rightToLeft="1" view="pageBreakPreview" zoomScaleNormal="100" zoomScaleSheetLayoutView="100" workbookViewId="0">
      <selection activeCell="I33" sqref="I33"/>
    </sheetView>
  </sheetViews>
  <sheetFormatPr defaultRowHeight="22.5"/>
  <cols>
    <col min="1" max="1" width="9" style="1"/>
    <col min="2" max="2" width="4.75" style="1" bestFit="1" customWidth="1"/>
    <col min="3" max="3" width="9" style="1"/>
    <col min="4" max="4" width="4.75" style="1" bestFit="1" customWidth="1"/>
    <col min="5" max="5" width="9" style="1"/>
    <col min="6" max="6" width="4.75" style="1" bestFit="1" customWidth="1"/>
    <col min="7" max="7" width="9" style="1"/>
    <col min="8" max="8" width="4.75" style="1" bestFit="1" customWidth="1"/>
    <col min="9" max="9" width="9" style="1"/>
    <col min="10" max="10" width="4.75" style="1" bestFit="1" customWidth="1"/>
    <col min="11" max="11" width="9" style="1"/>
    <col min="12" max="12" width="7.25" style="1" bestFit="1" customWidth="1"/>
    <col min="13" max="13" width="14.125" style="1" bestFit="1" customWidth="1"/>
    <col min="14" max="16384" width="9" style="1"/>
  </cols>
  <sheetData>
    <row r="1" spans="1:14">
      <c r="A1" s="15" t="str">
        <f>تنظیمات!A1</f>
        <v xml:space="preserve">شبکه خدمات بهداشتی درمانی آموزشی شهرستان مرودشت 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6" customFormat="1" hidden="1">
      <c r="A2" s="12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6" t="str">
        <f>CONCATENATE(تنظیمات!A3," ",A2," ",تنظیمات!D7," ",تنظیمات!D8," ",تنظیمات!B7," ",تنظیمات!B8," ",تنظیمات!C7," ",تنظیمات!C8)</f>
        <v xml:space="preserve">گزارش مراجعین به واحد  بهداشت محیط مرکز بهداشتی درمانی    ماه  سال  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>
      <c r="A4" s="17" t="s">
        <v>0</v>
      </c>
      <c r="B4" s="13" t="s">
        <v>1</v>
      </c>
      <c r="C4" s="14"/>
      <c r="D4" s="13" t="s">
        <v>2</v>
      </c>
      <c r="E4" s="14"/>
      <c r="F4" s="13" t="s">
        <v>3</v>
      </c>
      <c r="G4" s="14"/>
      <c r="H4" s="13" t="s">
        <v>4</v>
      </c>
      <c r="I4" s="14"/>
      <c r="J4" s="13" t="s">
        <v>5</v>
      </c>
      <c r="K4" s="14"/>
      <c r="L4" s="17" t="s">
        <v>6</v>
      </c>
      <c r="M4" s="17" t="s">
        <v>7</v>
      </c>
      <c r="N4" s="17" t="s">
        <v>8</v>
      </c>
    </row>
    <row r="5" spans="1:14">
      <c r="A5" s="18"/>
      <c r="B5" s="3" t="s">
        <v>9</v>
      </c>
      <c r="C5" s="4" t="s">
        <v>7</v>
      </c>
      <c r="D5" s="3" t="s">
        <v>9</v>
      </c>
      <c r="E5" s="4" t="s">
        <v>7</v>
      </c>
      <c r="F5" s="3" t="s">
        <v>9</v>
      </c>
      <c r="G5" s="4" t="s">
        <v>7</v>
      </c>
      <c r="H5" s="3" t="s">
        <v>9</v>
      </c>
      <c r="I5" s="4" t="s">
        <v>7</v>
      </c>
      <c r="J5" s="3" t="s">
        <v>9</v>
      </c>
      <c r="K5" s="4" t="s">
        <v>7</v>
      </c>
      <c r="L5" s="18"/>
      <c r="M5" s="18"/>
      <c r="N5" s="18"/>
    </row>
    <row r="6" spans="1:14">
      <c r="A6" s="4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4">
        <f>B6+D6+F6+H6+J6</f>
        <v>0</v>
      </c>
      <c r="M6" s="5">
        <f>C6+E6+G6+I6+K6</f>
        <v>0</v>
      </c>
      <c r="N6" s="2"/>
    </row>
    <row r="7" spans="1:14">
      <c r="A7" s="4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4">
        <f t="shared" ref="L7:M36" si="0">B7+D7+F7+H7+J7</f>
        <v>0</v>
      </c>
      <c r="M7" s="5">
        <f t="shared" si="0"/>
        <v>0</v>
      </c>
      <c r="N7" s="2"/>
    </row>
    <row r="8" spans="1:14">
      <c r="A8" s="4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4">
        <f t="shared" si="0"/>
        <v>0</v>
      </c>
      <c r="M8" s="5">
        <f t="shared" si="0"/>
        <v>0</v>
      </c>
      <c r="N8" s="2"/>
    </row>
    <row r="9" spans="1:14">
      <c r="A9" s="4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4">
        <f t="shared" si="0"/>
        <v>0</v>
      </c>
      <c r="M9" s="5">
        <f t="shared" si="0"/>
        <v>0</v>
      </c>
      <c r="N9" s="2"/>
    </row>
    <row r="10" spans="1:14">
      <c r="A10" s="4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4">
        <f t="shared" si="0"/>
        <v>0</v>
      </c>
      <c r="M10" s="5">
        <f t="shared" si="0"/>
        <v>0</v>
      </c>
      <c r="N10" s="2"/>
    </row>
    <row r="11" spans="1:14">
      <c r="A11" s="4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">
        <f t="shared" si="0"/>
        <v>0</v>
      </c>
      <c r="M11" s="5">
        <f t="shared" si="0"/>
        <v>0</v>
      </c>
      <c r="N11" s="2"/>
    </row>
    <row r="12" spans="1:14">
      <c r="A12" s="4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4">
        <f t="shared" si="0"/>
        <v>0</v>
      </c>
      <c r="M12" s="5">
        <f t="shared" si="0"/>
        <v>0</v>
      </c>
      <c r="N12" s="2"/>
    </row>
    <row r="13" spans="1:14">
      <c r="A13" s="4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4">
        <f t="shared" si="0"/>
        <v>0</v>
      </c>
      <c r="M13" s="5">
        <f t="shared" si="0"/>
        <v>0</v>
      </c>
      <c r="N13" s="2"/>
    </row>
    <row r="14" spans="1:14">
      <c r="A14" s="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4">
        <f t="shared" si="0"/>
        <v>0</v>
      </c>
      <c r="M14" s="5">
        <f t="shared" si="0"/>
        <v>0</v>
      </c>
      <c r="N14" s="2"/>
    </row>
    <row r="15" spans="1:14">
      <c r="A15" s="4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4">
        <f t="shared" si="0"/>
        <v>0</v>
      </c>
      <c r="M15" s="5">
        <f t="shared" si="0"/>
        <v>0</v>
      </c>
      <c r="N15" s="2"/>
    </row>
    <row r="16" spans="1:14">
      <c r="A16" s="4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4">
        <f t="shared" si="0"/>
        <v>0</v>
      </c>
      <c r="M16" s="5">
        <f t="shared" si="0"/>
        <v>0</v>
      </c>
      <c r="N16" s="2"/>
    </row>
    <row r="17" spans="1:14">
      <c r="A17" s="4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4">
        <f t="shared" si="0"/>
        <v>0</v>
      </c>
      <c r="M17" s="5">
        <f t="shared" si="0"/>
        <v>0</v>
      </c>
      <c r="N17" s="2"/>
    </row>
    <row r="18" spans="1:14">
      <c r="A18" s="4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>
        <f t="shared" si="0"/>
        <v>0</v>
      </c>
      <c r="M18" s="5">
        <f t="shared" si="0"/>
        <v>0</v>
      </c>
      <c r="N18" s="2"/>
    </row>
    <row r="19" spans="1:14">
      <c r="A19" s="4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>
        <f t="shared" si="0"/>
        <v>0</v>
      </c>
      <c r="M19" s="5">
        <f t="shared" si="0"/>
        <v>0</v>
      </c>
      <c r="N19" s="2"/>
    </row>
    <row r="20" spans="1:14">
      <c r="A20" s="4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>
        <f t="shared" si="0"/>
        <v>0</v>
      </c>
      <c r="M20" s="5">
        <f t="shared" si="0"/>
        <v>0</v>
      </c>
      <c r="N20" s="2"/>
    </row>
    <row r="21" spans="1:14">
      <c r="A21" s="4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>
        <f t="shared" si="0"/>
        <v>0</v>
      </c>
      <c r="M21" s="5">
        <f t="shared" si="0"/>
        <v>0</v>
      </c>
      <c r="N21" s="2"/>
    </row>
    <row r="22" spans="1:14">
      <c r="A22" s="4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>
        <f t="shared" si="0"/>
        <v>0</v>
      </c>
      <c r="M22" s="5">
        <f t="shared" si="0"/>
        <v>0</v>
      </c>
      <c r="N22" s="2"/>
    </row>
    <row r="23" spans="1:14">
      <c r="A23" s="4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>
        <f t="shared" si="0"/>
        <v>0</v>
      </c>
      <c r="M23" s="5">
        <f t="shared" si="0"/>
        <v>0</v>
      </c>
      <c r="N23" s="2"/>
    </row>
    <row r="24" spans="1:14">
      <c r="A24" s="4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>
        <f t="shared" si="0"/>
        <v>0</v>
      </c>
      <c r="M24" s="5">
        <f t="shared" si="0"/>
        <v>0</v>
      </c>
      <c r="N24" s="2"/>
    </row>
    <row r="25" spans="1:14">
      <c r="A25" s="4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>
        <f t="shared" si="0"/>
        <v>0</v>
      </c>
      <c r="M25" s="5">
        <f t="shared" si="0"/>
        <v>0</v>
      </c>
      <c r="N25" s="2"/>
    </row>
    <row r="26" spans="1:14">
      <c r="A26" s="4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>
        <f t="shared" si="0"/>
        <v>0</v>
      </c>
      <c r="M26" s="5">
        <f t="shared" si="0"/>
        <v>0</v>
      </c>
      <c r="N26" s="2"/>
    </row>
    <row r="27" spans="1:14">
      <c r="A27" s="4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>
        <f t="shared" si="0"/>
        <v>0</v>
      </c>
      <c r="M27" s="5">
        <f t="shared" si="0"/>
        <v>0</v>
      </c>
      <c r="N27" s="2"/>
    </row>
    <row r="28" spans="1:14">
      <c r="A28" s="4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>
        <f t="shared" si="0"/>
        <v>0</v>
      </c>
      <c r="M28" s="5">
        <f t="shared" si="0"/>
        <v>0</v>
      </c>
      <c r="N28" s="2"/>
    </row>
    <row r="29" spans="1:14">
      <c r="A29" s="4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>
        <f t="shared" si="0"/>
        <v>0</v>
      </c>
      <c r="M29" s="5">
        <f t="shared" si="0"/>
        <v>0</v>
      </c>
      <c r="N29" s="2"/>
    </row>
    <row r="30" spans="1:14">
      <c r="A30" s="4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>
        <f t="shared" si="0"/>
        <v>0</v>
      </c>
      <c r="M30" s="5">
        <f t="shared" si="0"/>
        <v>0</v>
      </c>
      <c r="N30" s="2"/>
    </row>
    <row r="31" spans="1:14">
      <c r="A31" s="4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>
        <f t="shared" si="0"/>
        <v>0</v>
      </c>
      <c r="M31" s="5">
        <f t="shared" si="0"/>
        <v>0</v>
      </c>
      <c r="N31" s="2"/>
    </row>
    <row r="32" spans="1:14">
      <c r="A32" s="4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>
        <f t="shared" si="0"/>
        <v>0</v>
      </c>
      <c r="M32" s="5">
        <f t="shared" si="0"/>
        <v>0</v>
      </c>
      <c r="N32" s="2"/>
    </row>
    <row r="33" spans="1:14">
      <c r="A33" s="4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>
        <f t="shared" si="0"/>
        <v>0</v>
      </c>
      <c r="M33" s="5">
        <f t="shared" si="0"/>
        <v>0</v>
      </c>
      <c r="N33" s="2"/>
    </row>
    <row r="34" spans="1:14">
      <c r="A34" s="4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>
        <f t="shared" si="0"/>
        <v>0</v>
      </c>
      <c r="M34" s="5">
        <f t="shared" si="0"/>
        <v>0</v>
      </c>
      <c r="N34" s="2"/>
    </row>
    <row r="35" spans="1:14">
      <c r="A35" s="4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>
        <f t="shared" si="0"/>
        <v>0</v>
      </c>
      <c r="M35" s="5">
        <f t="shared" si="0"/>
        <v>0</v>
      </c>
      <c r="N35" s="2"/>
    </row>
    <row r="36" spans="1:14">
      <c r="A36" s="4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>
        <f t="shared" si="0"/>
        <v>0</v>
      </c>
      <c r="M36" s="5">
        <f t="shared" si="0"/>
        <v>0</v>
      </c>
      <c r="N36" s="2"/>
    </row>
    <row r="37" spans="1:14">
      <c r="A37" s="4" t="s">
        <v>10</v>
      </c>
      <c r="B37" s="4">
        <f t="shared" ref="B37:K37" si="1">SUM(B6:B36)</f>
        <v>0</v>
      </c>
      <c r="C37" s="4">
        <f t="shared" si="1"/>
        <v>0</v>
      </c>
      <c r="D37" s="4">
        <f t="shared" si="1"/>
        <v>0</v>
      </c>
      <c r="E37" s="4">
        <f t="shared" si="1"/>
        <v>0</v>
      </c>
      <c r="F37" s="4">
        <f t="shared" si="1"/>
        <v>0</v>
      </c>
      <c r="G37" s="4">
        <f t="shared" si="1"/>
        <v>0</v>
      </c>
      <c r="H37" s="4">
        <f t="shared" si="1"/>
        <v>0</v>
      </c>
      <c r="I37" s="4">
        <f t="shared" si="1"/>
        <v>0</v>
      </c>
      <c r="J37" s="4">
        <f t="shared" si="1"/>
        <v>0</v>
      </c>
      <c r="K37" s="4">
        <f t="shared" si="1"/>
        <v>0</v>
      </c>
      <c r="L37" s="4">
        <f>SUM(L6:L36)</f>
        <v>0</v>
      </c>
      <c r="M37" s="4">
        <f>SUM(M6:M36)</f>
        <v>0</v>
      </c>
      <c r="N37" s="2"/>
    </row>
  </sheetData>
  <sheetProtection algorithmName="SHA-512" hashValue="RfSIA+261GUPr7kP6fVfd/fFbjIuHg0lD831Q3AyHqa2tNVaHRNrxnfJvbl2hphubwjPzEfkQC4xqplznj8vgA==" saltValue="8SxLW94tK4BWovqkV2//pg==" spinCount="100000" sheet="1" objects="1" scenarios="1"/>
  <mergeCells count="11">
    <mergeCell ref="N4:N5"/>
    <mergeCell ref="A1:N1"/>
    <mergeCell ref="A3:N3"/>
    <mergeCell ref="A4:A5"/>
    <mergeCell ref="B4:C4"/>
    <mergeCell ref="D4:E4"/>
    <mergeCell ref="F4:G4"/>
    <mergeCell ref="H4:I4"/>
    <mergeCell ref="J4:K4"/>
    <mergeCell ref="L4:L5"/>
    <mergeCell ref="M4:M5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خلاصه عملکرد</vt:lpstr>
      <vt:lpstr>تنظیمات</vt:lpstr>
      <vt:lpstr>تکرار غربالگری </vt:lpstr>
      <vt:lpstr>سایر</vt:lpstr>
      <vt:lpstr>غربالگری متابولیک</vt:lpstr>
      <vt:lpstr>ویزیت</vt:lpstr>
      <vt:lpstr>داروخانه</vt:lpstr>
      <vt:lpstr>آزمایشگاه</vt:lpstr>
      <vt:lpstr>بهداشت محیط</vt:lpstr>
      <vt:lpstr>دندانپزشکی</vt:lpstr>
      <vt:lpstr>مامایی</vt:lpstr>
      <vt:lpstr>تزریقات و پانسمان</vt:lpstr>
      <vt:lpstr>رادیولوژی</vt:lpstr>
      <vt:lpstr>طب کار</vt:lpstr>
      <vt:lpstr>غربالگری</vt:lpstr>
      <vt:lpstr>مشاوره ازدواج</vt:lpstr>
      <vt:lpstr>نوار قلب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2022-10-01T05:53:18Z</dcterms:modified>
</cp:coreProperties>
</file>